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04" activeTab="0"/>
  </bookViews>
  <sheets>
    <sheet name="Название ПОО" sheetId="1" r:id="rId1"/>
    <sheet name="Предприятия" sheetId="2" r:id="rId2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<sst xmlns="http://schemas.openxmlformats.org/spreadsheetml/2006/main" count="71" uniqueCount="70">
  <si>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 ПОО</t>
  </si>
  <si>
    <t>№ п/п</t>
  </si>
  <si>
    <t>Количество обучающихся</t>
  </si>
  <si>
    <t>Код и наименование  специальности</t>
  </si>
  <si>
    <t>Рабочая профессия</t>
  </si>
  <si>
    <t>Населенный пункт проживания</t>
  </si>
  <si>
    <t>Форма обучения</t>
  </si>
  <si>
    <t>После окончания колледжа/техникума вы планируете</t>
  </si>
  <si>
    <t>Планируете ли вы работать по специальности</t>
  </si>
  <si>
    <t>Вы планируете работать</t>
  </si>
  <si>
    <t>Укажите обстоятельства, которые могут повлиять на ваше решение остаться работать в районе Кировской области/ в г. Кирове</t>
  </si>
  <si>
    <t>Киров</t>
  </si>
  <si>
    <t>область</t>
  </si>
  <si>
    <t>очная</t>
  </si>
  <si>
    <t>заочная</t>
  </si>
  <si>
    <t>да</t>
  </si>
  <si>
    <t>нет</t>
  </si>
  <si>
    <t>работать</t>
  </si>
  <si>
    <t>продолжить образование в вузе</t>
  </si>
  <si>
    <t>пойти в армию, затем в вуз</t>
  </si>
  <si>
    <t>пойти в армию, затем работать</t>
  </si>
  <si>
    <t>в районе Кировской области</t>
  </si>
  <si>
    <t>в Кирове</t>
  </si>
  <si>
    <t>за пределами Кировской области</t>
  </si>
  <si>
    <t>семейные обстоятельства</t>
  </si>
  <si>
    <t>высокая зарплата</t>
  </si>
  <si>
    <t>интересная работа</t>
  </si>
  <si>
    <t>предоставление жилья</t>
  </si>
  <si>
    <t>дополнительные меры социальной поддержки</t>
  </si>
  <si>
    <t>* пример заполнения</t>
  </si>
  <si>
    <t>23.01.03 автомеханик</t>
  </si>
  <si>
    <t>водитель категории «В»</t>
  </si>
  <si>
    <t>Список предприятий, на которых выпускники планируют работать после окончания ПОО</t>
  </si>
  <si>
    <t>наименование предприятия (организации)</t>
  </si>
  <si>
    <t>количество обучающихся</t>
  </si>
  <si>
    <t>по обстоятельствам</t>
  </si>
  <si>
    <t>Курс</t>
  </si>
  <si>
    <t>Пол</t>
  </si>
  <si>
    <t>мужской</t>
  </si>
  <si>
    <t>женский</t>
  </si>
  <si>
    <t>иное</t>
  </si>
  <si>
    <t>подъемные выплаты</t>
  </si>
  <si>
    <t>Штукатур</t>
  </si>
  <si>
    <t xml:space="preserve"> Мастер столярного и мебельного производства</t>
  </si>
  <si>
    <t>Столяр</t>
  </si>
  <si>
    <t>Повар</t>
  </si>
  <si>
    <t>Сборщик обуви</t>
  </si>
  <si>
    <t>Технолог продукции общественного питания</t>
  </si>
  <si>
    <t>Слесарь по ремонту автомобилей</t>
  </si>
  <si>
    <t>23.01.03 "Автомеханик"</t>
  </si>
  <si>
    <t>35.01.13 "Тракторист-машинист сельскохозяйственного производства"</t>
  </si>
  <si>
    <t>Слесарь по ремонту автомобилей;                    Водитель автомобиля кат "С";                           Оператор заправочных станций</t>
  </si>
  <si>
    <t>Тракторист-машинист сельскохозяйственного производства кат "В", "С", "Е", "F";                              Водитель автомобиля кат ."С"</t>
  </si>
  <si>
    <t>Садовник;                                           Рабочий зеленого строительства</t>
  </si>
  <si>
    <t>23.02.03 "Техническое обслуживание автомобильного транспорта"</t>
  </si>
  <si>
    <t>35.01.19  "Мастер садово-паркового и ландшафтного строительства"</t>
  </si>
  <si>
    <t>19727  "Штукатур"</t>
  </si>
  <si>
    <t>18 874  "Столяр"</t>
  </si>
  <si>
    <t>16675  "Повар"</t>
  </si>
  <si>
    <t>18 213  "Сборщик обуви"</t>
  </si>
  <si>
    <t>19.02.10  "Технология продукции общественного питания"</t>
  </si>
  <si>
    <t>29.01.29  "Мастер столярного и мебельного производства"</t>
  </si>
  <si>
    <t>ООО" Агрофирма"Бобино-М"</t>
  </si>
  <si>
    <t>СПК Колхоз «Красная Талица»</t>
  </si>
  <si>
    <t>ООО «Автотрейд»</t>
  </si>
  <si>
    <t>ИП Разумова Анна Михайловна, магазин «Садовник»</t>
  </si>
  <si>
    <t>ЗАО «Ягодное»</t>
  </si>
  <si>
    <t>ООО «Транзит»</t>
  </si>
  <si>
    <t>КОГПОБУ"Вятский аграрно-промышленный техникум"</t>
  </si>
  <si>
    <t>Составила: Барабанова Н.А., руководитель ЦСТВ КОГПОБУ ВА-ПТ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</si>
</sst>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color indexed="2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34" borderId="14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/>
    </xf>
    <xf numFmtId="0" fontId="6" fillId="35" borderId="11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7" xfId="0" applyFont="1" applyBorder="1" applyAlignment="1">
      <alignment horizont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8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D1" sqref="D1:AB1"/>
    </sheetView>
  </sheetViews>
  <sheetFormatPr defaultColWidth="11.57421875" defaultRowHeight="12.75"/>
  <cols>
    <col min="1" max="1" width="3.57421875" style="1" customWidth="1"/>
    <col min="2" max="2" width="8.28125" style="1" customWidth="1"/>
    <col min="3" max="3" width="21.28125" style="1" customWidth="1"/>
    <col min="4" max="4" width="23.57421875" style="1" customWidth="1"/>
    <col min="5" max="5" width="7.7109375" style="1" customWidth="1"/>
    <col min="6" max="6" width="10.57421875" style="1" customWidth="1"/>
    <col min="7" max="7" width="9.28125" style="1" customWidth="1"/>
    <col min="8" max="8" width="7.7109375" style="1" customWidth="1"/>
    <col min="9" max="9" width="7.421875" style="1" customWidth="1"/>
    <col min="10" max="10" width="8.28125" style="1" customWidth="1"/>
    <col min="11" max="11" width="10.57421875" style="1" customWidth="1"/>
    <col min="12" max="12" width="9.28125" style="1" customWidth="1"/>
    <col min="13" max="13" width="9.421875" style="1" customWidth="1"/>
    <col min="14" max="14" width="7.28125" style="1" customWidth="1"/>
    <col min="15" max="16" width="7.00390625" style="1" customWidth="1"/>
    <col min="17" max="17" width="10.7109375" style="1" customWidth="1"/>
    <col min="18" max="18" width="10.421875" style="1" customWidth="1"/>
    <col min="19" max="19" width="9.00390625" style="1" customWidth="1"/>
    <col min="20" max="20" width="10.57421875" style="1" customWidth="1"/>
    <col min="21" max="21" width="10.7109375" style="1" customWidth="1"/>
    <col min="22" max="22" width="11.00390625" style="1" customWidth="1"/>
    <col min="23" max="23" width="10.140625" style="1" customWidth="1"/>
    <col min="24" max="24" width="9.00390625" style="1" customWidth="1"/>
    <col min="25" max="25" width="8.7109375" style="1" customWidth="1"/>
    <col min="26" max="248" width="11.57421875" style="1" customWidth="1"/>
  </cols>
  <sheetData>
    <row r="1" spans="1:250" ht="36" customHeight="1">
      <c r="A1" s="54" t="s">
        <v>0</v>
      </c>
      <c r="B1" s="54"/>
      <c r="C1" s="54"/>
      <c r="D1" s="55" t="s">
        <v>68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IO1" s="1"/>
      <c r="IP1" s="1"/>
    </row>
    <row r="2" spans="1:28" s="2" customFormat="1" ht="44.25" customHeight="1">
      <c r="A2" s="35" t="s">
        <v>1</v>
      </c>
      <c r="B2" s="35" t="s">
        <v>2</v>
      </c>
      <c r="C2" s="35" t="s">
        <v>3</v>
      </c>
      <c r="D2" s="35" t="s">
        <v>4</v>
      </c>
      <c r="E2" s="37" t="s">
        <v>36</v>
      </c>
      <c r="F2" s="36" t="s">
        <v>37</v>
      </c>
      <c r="G2" s="36"/>
      <c r="H2" s="41" t="s">
        <v>5</v>
      </c>
      <c r="I2" s="41"/>
      <c r="J2" s="35" t="s">
        <v>6</v>
      </c>
      <c r="K2" s="35"/>
      <c r="L2" s="38" t="s">
        <v>7</v>
      </c>
      <c r="M2" s="39"/>
      <c r="N2" s="39"/>
      <c r="O2" s="39"/>
      <c r="P2" s="40"/>
      <c r="Q2" s="35" t="s">
        <v>8</v>
      </c>
      <c r="R2" s="35"/>
      <c r="S2" s="35"/>
      <c r="T2" s="41" t="s">
        <v>9</v>
      </c>
      <c r="U2" s="41"/>
      <c r="V2" s="41"/>
      <c r="W2" s="35" t="s">
        <v>10</v>
      </c>
      <c r="X2" s="35"/>
      <c r="Y2" s="35"/>
      <c r="Z2" s="35"/>
      <c r="AA2" s="35"/>
      <c r="AB2" s="35"/>
    </row>
    <row r="3" spans="1:28" s="2" customFormat="1" ht="51.75" customHeight="1">
      <c r="A3" s="35"/>
      <c r="B3" s="35"/>
      <c r="C3" s="35"/>
      <c r="D3" s="35"/>
      <c r="E3" s="37"/>
      <c r="F3" s="9" t="s">
        <v>38</v>
      </c>
      <c r="G3" s="9" t="s">
        <v>39</v>
      </c>
      <c r="H3" s="10" t="s">
        <v>11</v>
      </c>
      <c r="I3" s="10" t="s">
        <v>12</v>
      </c>
      <c r="J3" s="8" t="s">
        <v>13</v>
      </c>
      <c r="K3" s="8" t="s">
        <v>14</v>
      </c>
      <c r="L3" s="10" t="s">
        <v>17</v>
      </c>
      <c r="M3" s="10" t="s">
        <v>20</v>
      </c>
      <c r="N3" s="10" t="s">
        <v>19</v>
      </c>
      <c r="O3" s="10" t="s">
        <v>18</v>
      </c>
      <c r="P3" s="10" t="s">
        <v>40</v>
      </c>
      <c r="Q3" s="8" t="s">
        <v>15</v>
      </c>
      <c r="R3" s="8" t="s">
        <v>16</v>
      </c>
      <c r="S3" s="8" t="s">
        <v>35</v>
      </c>
      <c r="T3" s="10" t="s">
        <v>22</v>
      </c>
      <c r="U3" s="10" t="s">
        <v>21</v>
      </c>
      <c r="V3" s="10" t="s">
        <v>23</v>
      </c>
      <c r="W3" s="8" t="s">
        <v>24</v>
      </c>
      <c r="X3" s="8" t="s">
        <v>25</v>
      </c>
      <c r="Y3" s="8" t="s">
        <v>27</v>
      </c>
      <c r="Z3" s="8" t="s">
        <v>41</v>
      </c>
      <c r="AA3" s="8" t="s">
        <v>26</v>
      </c>
      <c r="AB3" s="8" t="s">
        <v>28</v>
      </c>
    </row>
    <row r="4" spans="1:250" ht="43.5" customHeight="1">
      <c r="A4" s="11">
        <v>1</v>
      </c>
      <c r="B4" s="20">
        <v>15</v>
      </c>
      <c r="C4" s="23" t="s">
        <v>54</v>
      </c>
      <c r="D4" s="32" t="s">
        <v>48</v>
      </c>
      <c r="E4" s="13">
        <v>4</v>
      </c>
      <c r="F4" s="14">
        <v>14</v>
      </c>
      <c r="G4" s="14">
        <v>1</v>
      </c>
      <c r="H4" s="15">
        <v>5</v>
      </c>
      <c r="I4" s="15">
        <v>10</v>
      </c>
      <c r="J4" s="12">
        <v>15</v>
      </c>
      <c r="K4" s="12">
        <v>0</v>
      </c>
      <c r="L4" s="15">
        <v>3</v>
      </c>
      <c r="M4" s="15">
        <v>10</v>
      </c>
      <c r="N4" s="15">
        <v>0</v>
      </c>
      <c r="O4" s="15">
        <v>2</v>
      </c>
      <c r="P4" s="15">
        <v>0</v>
      </c>
      <c r="Q4" s="12">
        <v>3</v>
      </c>
      <c r="R4" s="12">
        <v>2</v>
      </c>
      <c r="S4" s="12">
        <v>10</v>
      </c>
      <c r="T4" s="15">
        <v>7</v>
      </c>
      <c r="U4" s="15">
        <v>4</v>
      </c>
      <c r="V4" s="15">
        <v>4</v>
      </c>
      <c r="W4" s="12">
        <v>2</v>
      </c>
      <c r="X4" s="12">
        <v>6</v>
      </c>
      <c r="Y4" s="12">
        <v>2</v>
      </c>
      <c r="Z4" s="12">
        <v>0</v>
      </c>
      <c r="AA4" s="12">
        <v>5</v>
      </c>
      <c r="AB4" s="12">
        <v>0</v>
      </c>
      <c r="IO4" s="1"/>
      <c r="IP4" s="1"/>
    </row>
    <row r="5" spans="1:250" ht="63" customHeight="1">
      <c r="A5" s="11">
        <v>2</v>
      </c>
      <c r="B5" s="21">
        <v>19</v>
      </c>
      <c r="C5" s="22" t="s">
        <v>49</v>
      </c>
      <c r="D5" s="33" t="s">
        <v>51</v>
      </c>
      <c r="E5" s="18">
        <v>3</v>
      </c>
      <c r="F5" s="19">
        <v>19</v>
      </c>
      <c r="G5" s="19">
        <v>0</v>
      </c>
      <c r="H5" s="17">
        <v>4</v>
      </c>
      <c r="I5" s="17">
        <v>15</v>
      </c>
      <c r="J5" s="16">
        <v>19</v>
      </c>
      <c r="K5" s="16">
        <v>0</v>
      </c>
      <c r="L5" s="17">
        <v>5</v>
      </c>
      <c r="M5" s="17">
        <v>9</v>
      </c>
      <c r="N5" s="17">
        <v>2</v>
      </c>
      <c r="O5" s="17">
        <v>1</v>
      </c>
      <c r="P5" s="17">
        <v>1</v>
      </c>
      <c r="Q5" s="16">
        <v>4</v>
      </c>
      <c r="R5" s="16">
        <v>9</v>
      </c>
      <c r="S5" s="16">
        <v>5</v>
      </c>
      <c r="T5" s="17">
        <v>7</v>
      </c>
      <c r="U5" s="17">
        <v>4</v>
      </c>
      <c r="V5" s="17">
        <v>7</v>
      </c>
      <c r="W5" s="16">
        <v>4</v>
      </c>
      <c r="X5" s="16">
        <v>11</v>
      </c>
      <c r="Y5" s="16">
        <v>1</v>
      </c>
      <c r="Z5" s="16">
        <v>0</v>
      </c>
      <c r="AA5" s="16">
        <v>2</v>
      </c>
      <c r="AB5" s="16">
        <v>1</v>
      </c>
      <c r="IO5" s="1"/>
      <c r="IP5" s="1"/>
    </row>
    <row r="6" spans="1:250" ht="69" customHeight="1">
      <c r="A6" s="11">
        <v>5</v>
      </c>
      <c r="B6" s="21">
        <v>14</v>
      </c>
      <c r="C6" s="25" t="s">
        <v>50</v>
      </c>
      <c r="D6" s="32" t="s">
        <v>52</v>
      </c>
      <c r="E6" s="18">
        <v>3</v>
      </c>
      <c r="F6" s="19">
        <v>14</v>
      </c>
      <c r="G6" s="19">
        <v>0</v>
      </c>
      <c r="H6" s="17">
        <v>5</v>
      </c>
      <c r="I6" s="17">
        <v>9</v>
      </c>
      <c r="J6" s="16">
        <v>14</v>
      </c>
      <c r="K6" s="16">
        <v>0</v>
      </c>
      <c r="L6" s="17">
        <v>2</v>
      </c>
      <c r="M6" s="17">
        <v>9</v>
      </c>
      <c r="N6" s="17">
        <v>1</v>
      </c>
      <c r="O6" s="17">
        <v>1</v>
      </c>
      <c r="P6" s="17">
        <v>1</v>
      </c>
      <c r="Q6" s="16">
        <v>7</v>
      </c>
      <c r="R6" s="16">
        <v>1</v>
      </c>
      <c r="S6" s="16">
        <v>6</v>
      </c>
      <c r="T6" s="17">
        <v>5</v>
      </c>
      <c r="U6" s="17">
        <v>6</v>
      </c>
      <c r="V6" s="17">
        <v>3</v>
      </c>
      <c r="W6" s="16">
        <v>9</v>
      </c>
      <c r="X6" s="16">
        <v>2</v>
      </c>
      <c r="Y6" s="16">
        <v>1</v>
      </c>
      <c r="Z6" s="16">
        <v>0</v>
      </c>
      <c r="AA6" s="16">
        <v>2</v>
      </c>
      <c r="AB6" s="16">
        <v>0</v>
      </c>
      <c r="IO6" s="1"/>
      <c r="IP6" s="1"/>
    </row>
    <row r="7" spans="1:250" ht="36">
      <c r="A7" s="11">
        <v>7</v>
      </c>
      <c r="B7" s="20">
        <v>12</v>
      </c>
      <c r="C7" s="23" t="s">
        <v>55</v>
      </c>
      <c r="D7" s="24" t="s">
        <v>53</v>
      </c>
      <c r="E7" s="13">
        <v>3</v>
      </c>
      <c r="F7" s="14">
        <v>4</v>
      </c>
      <c r="G7" s="14">
        <v>8</v>
      </c>
      <c r="H7" s="15">
        <v>6</v>
      </c>
      <c r="I7" s="15">
        <v>6</v>
      </c>
      <c r="J7" s="12">
        <v>12</v>
      </c>
      <c r="K7" s="12">
        <v>0</v>
      </c>
      <c r="L7" s="15">
        <v>11</v>
      </c>
      <c r="M7" s="15">
        <v>1</v>
      </c>
      <c r="N7" s="15">
        <v>0</v>
      </c>
      <c r="O7" s="15">
        <v>0</v>
      </c>
      <c r="P7" s="15">
        <v>0</v>
      </c>
      <c r="Q7" s="12">
        <v>3</v>
      </c>
      <c r="R7" s="12">
        <v>0</v>
      </c>
      <c r="S7" s="12">
        <v>9</v>
      </c>
      <c r="T7" s="15">
        <v>9</v>
      </c>
      <c r="U7" s="15">
        <v>1</v>
      </c>
      <c r="V7" s="15">
        <v>2</v>
      </c>
      <c r="W7" s="12">
        <v>5</v>
      </c>
      <c r="X7" s="12">
        <v>2</v>
      </c>
      <c r="Y7" s="12">
        <v>1</v>
      </c>
      <c r="Z7" s="12">
        <v>1</v>
      </c>
      <c r="AA7" s="12">
        <v>3</v>
      </c>
      <c r="AB7" s="12">
        <v>0</v>
      </c>
      <c r="IO7" s="1"/>
      <c r="IP7" s="1"/>
    </row>
    <row r="8" spans="1:250" ht="12.75">
      <c r="A8" s="11">
        <v>8</v>
      </c>
      <c r="B8" s="20">
        <v>8</v>
      </c>
      <c r="C8" s="23" t="s">
        <v>56</v>
      </c>
      <c r="D8" s="34" t="s">
        <v>42</v>
      </c>
      <c r="E8" s="13">
        <v>2</v>
      </c>
      <c r="F8" s="14">
        <v>8</v>
      </c>
      <c r="G8" s="14">
        <v>0</v>
      </c>
      <c r="H8" s="15">
        <v>1</v>
      </c>
      <c r="I8" s="15">
        <v>7</v>
      </c>
      <c r="J8" s="12">
        <v>8</v>
      </c>
      <c r="K8" s="12">
        <v>0</v>
      </c>
      <c r="L8" s="15">
        <f>4+1</f>
        <v>5</v>
      </c>
      <c r="M8" s="15">
        <f>1+1+1</f>
        <v>3</v>
      </c>
      <c r="N8" s="15">
        <v>0</v>
      </c>
      <c r="O8" s="15">
        <v>0</v>
      </c>
      <c r="P8" s="15">
        <v>0</v>
      </c>
      <c r="Q8" s="12">
        <f>1</f>
        <v>1</v>
      </c>
      <c r="R8" s="12">
        <f>2</f>
        <v>2</v>
      </c>
      <c r="S8" s="12">
        <v>5</v>
      </c>
      <c r="T8" s="15">
        <f>1</f>
        <v>1</v>
      </c>
      <c r="U8" s="15">
        <f>1</f>
        <v>1</v>
      </c>
      <c r="V8" s="15">
        <f>6</f>
        <v>6</v>
      </c>
      <c r="W8" s="12">
        <f>1+1+1+1+1</f>
        <v>5</v>
      </c>
      <c r="X8" s="12">
        <f>1+1</f>
        <v>2</v>
      </c>
      <c r="Y8" s="12">
        <f>1+1+1</f>
        <v>3</v>
      </c>
      <c r="Z8" s="12">
        <v>0</v>
      </c>
      <c r="AA8" s="12">
        <f>1</f>
        <v>1</v>
      </c>
      <c r="AB8" s="12">
        <v>0</v>
      </c>
      <c r="IO8" s="1"/>
      <c r="IP8" s="1"/>
    </row>
    <row r="9" spans="1:250" ht="42.75" customHeight="1">
      <c r="A9" s="11">
        <v>9</v>
      </c>
      <c r="B9" s="20">
        <v>10</v>
      </c>
      <c r="C9" s="23" t="s">
        <v>61</v>
      </c>
      <c r="D9" s="34" t="s">
        <v>43</v>
      </c>
      <c r="E9" s="13">
        <v>3</v>
      </c>
      <c r="F9" s="14">
        <v>9</v>
      </c>
      <c r="G9" s="14">
        <v>1</v>
      </c>
      <c r="H9" s="15">
        <v>0</v>
      </c>
      <c r="I9" s="15">
        <v>10</v>
      </c>
      <c r="J9" s="12">
        <v>10</v>
      </c>
      <c r="K9" s="12">
        <v>0</v>
      </c>
      <c r="L9" s="15">
        <v>5</v>
      </c>
      <c r="M9" s="15">
        <v>3</v>
      </c>
      <c r="N9" s="15">
        <v>0</v>
      </c>
      <c r="O9" s="15">
        <v>2</v>
      </c>
      <c r="P9" s="15">
        <v>0</v>
      </c>
      <c r="Q9" s="12">
        <v>5</v>
      </c>
      <c r="R9" s="12">
        <v>4</v>
      </c>
      <c r="S9" s="12">
        <v>1</v>
      </c>
      <c r="T9" s="15">
        <v>5</v>
      </c>
      <c r="U9" s="15">
        <v>4</v>
      </c>
      <c r="V9" s="15">
        <v>1</v>
      </c>
      <c r="W9" s="12">
        <v>5</v>
      </c>
      <c r="X9" s="12">
        <v>9</v>
      </c>
      <c r="Y9" s="12">
        <f>1+1</f>
        <v>2</v>
      </c>
      <c r="Z9" s="12">
        <v>1</v>
      </c>
      <c r="AA9" s="12">
        <v>0</v>
      </c>
      <c r="AB9" s="12">
        <v>0</v>
      </c>
      <c r="IO9" s="1"/>
      <c r="IP9" s="1"/>
    </row>
    <row r="10" spans="1:250" ht="12.75">
      <c r="A10" s="11">
        <v>10</v>
      </c>
      <c r="B10" s="20">
        <v>9</v>
      </c>
      <c r="C10" s="23" t="s">
        <v>57</v>
      </c>
      <c r="D10" s="34" t="s">
        <v>44</v>
      </c>
      <c r="E10" s="13">
        <v>2</v>
      </c>
      <c r="F10" s="14">
        <v>9</v>
      </c>
      <c r="G10" s="14">
        <v>0</v>
      </c>
      <c r="H10" s="15">
        <v>0</v>
      </c>
      <c r="I10" s="15">
        <v>9</v>
      </c>
      <c r="J10" s="12">
        <v>9</v>
      </c>
      <c r="K10" s="12">
        <v>0</v>
      </c>
      <c r="L10" s="15">
        <f>1+1+1+1+1+1</f>
        <v>6</v>
      </c>
      <c r="M10" s="15">
        <f>1+1+1</f>
        <v>3</v>
      </c>
      <c r="N10" s="15">
        <v>0</v>
      </c>
      <c r="O10" s="15">
        <v>0</v>
      </c>
      <c r="P10" s="15">
        <v>0</v>
      </c>
      <c r="Q10" s="12">
        <v>1</v>
      </c>
      <c r="R10" s="12">
        <v>3</v>
      </c>
      <c r="S10" s="12">
        <v>5</v>
      </c>
      <c r="T10" s="15">
        <v>2</v>
      </c>
      <c r="U10" s="15">
        <v>4</v>
      </c>
      <c r="V10" s="15">
        <v>3</v>
      </c>
      <c r="W10" s="12">
        <f>1+1+1+1+1+1</f>
        <v>6</v>
      </c>
      <c r="X10" s="12">
        <f>1+1+1+1</f>
        <v>4</v>
      </c>
      <c r="Y10" s="12">
        <f>1+1</f>
        <v>2</v>
      </c>
      <c r="Z10" s="12">
        <f>1+1</f>
        <v>2</v>
      </c>
      <c r="AA10" s="12">
        <f>1+1+1</f>
        <v>3</v>
      </c>
      <c r="AB10" s="12">
        <f>1+1+1</f>
        <v>3</v>
      </c>
      <c r="IO10" s="1"/>
      <c r="IP10" s="1"/>
    </row>
    <row r="11" spans="1:250" ht="12.75">
      <c r="A11" s="11">
        <v>11</v>
      </c>
      <c r="B11" s="20">
        <v>10</v>
      </c>
      <c r="C11" s="23" t="s">
        <v>58</v>
      </c>
      <c r="D11" s="34" t="s">
        <v>45</v>
      </c>
      <c r="E11" s="13">
        <v>2</v>
      </c>
      <c r="F11" s="14">
        <v>2</v>
      </c>
      <c r="G11" s="14">
        <v>8</v>
      </c>
      <c r="H11" s="15">
        <v>1</v>
      </c>
      <c r="I11" s="15">
        <v>9</v>
      </c>
      <c r="J11" s="12">
        <v>10</v>
      </c>
      <c r="K11" s="12">
        <v>0</v>
      </c>
      <c r="L11" s="15">
        <v>8</v>
      </c>
      <c r="M11" s="15">
        <v>0</v>
      </c>
      <c r="N11" s="15">
        <v>0</v>
      </c>
      <c r="O11" s="15">
        <v>2</v>
      </c>
      <c r="P11" s="15">
        <v>0</v>
      </c>
      <c r="Q11" s="12">
        <v>3</v>
      </c>
      <c r="R11" s="12">
        <f>1</f>
        <v>1</v>
      </c>
      <c r="S11" s="12">
        <v>6</v>
      </c>
      <c r="T11" s="15">
        <v>4</v>
      </c>
      <c r="U11" s="15">
        <v>6</v>
      </c>
      <c r="V11" s="15">
        <v>0</v>
      </c>
      <c r="W11" s="12">
        <v>5</v>
      </c>
      <c r="X11" s="12">
        <f>1+1+1+1+1</f>
        <v>5</v>
      </c>
      <c r="Y11" s="12">
        <f>1+1</f>
        <v>2</v>
      </c>
      <c r="Z11" s="12">
        <v>0</v>
      </c>
      <c r="AA11" s="12">
        <f>1+1+1+1+1</f>
        <v>5</v>
      </c>
      <c r="AB11" s="12">
        <f>1</f>
        <v>1</v>
      </c>
      <c r="IO11" s="1"/>
      <c r="IP11" s="1"/>
    </row>
    <row r="12" spans="1:250" ht="12.75">
      <c r="A12" s="11">
        <v>12</v>
      </c>
      <c r="B12" s="20">
        <v>8</v>
      </c>
      <c r="C12" s="23" t="s">
        <v>59</v>
      </c>
      <c r="D12" s="34" t="s">
        <v>46</v>
      </c>
      <c r="E12" s="13">
        <v>2</v>
      </c>
      <c r="F12" s="14">
        <v>6</v>
      </c>
      <c r="G12" s="14">
        <v>2</v>
      </c>
      <c r="H12" s="15">
        <v>1</v>
      </c>
      <c r="I12" s="15">
        <v>7</v>
      </c>
      <c r="J12" s="12">
        <v>8</v>
      </c>
      <c r="K12" s="12">
        <v>0</v>
      </c>
      <c r="L12" s="15">
        <v>7</v>
      </c>
      <c r="M12" s="15">
        <v>0</v>
      </c>
      <c r="N12" s="15">
        <v>1</v>
      </c>
      <c r="O12" s="15">
        <v>0</v>
      </c>
      <c r="P12" s="15">
        <v>0</v>
      </c>
      <c r="Q12" s="12">
        <v>7</v>
      </c>
      <c r="R12" s="12">
        <v>0</v>
      </c>
      <c r="S12" s="12">
        <v>1</v>
      </c>
      <c r="T12" s="15">
        <v>3</v>
      </c>
      <c r="U12" s="15">
        <v>2</v>
      </c>
      <c r="V12" s="15">
        <v>3</v>
      </c>
      <c r="W12" s="12">
        <f>1+1+1+1+1+1</f>
        <v>6</v>
      </c>
      <c r="X12" s="12">
        <f>1+1+1+1+1</f>
        <v>5</v>
      </c>
      <c r="Y12" s="12">
        <f>1+1</f>
        <v>2</v>
      </c>
      <c r="Z12" s="12">
        <v>1</v>
      </c>
      <c r="AA12" s="12">
        <f>1+1+1+1+1</f>
        <v>5</v>
      </c>
      <c r="AB12" s="12">
        <v>0</v>
      </c>
      <c r="IO12" s="1"/>
      <c r="IP12" s="1"/>
    </row>
    <row r="13" spans="1:250" ht="42" customHeight="1">
      <c r="A13" s="11">
        <v>13</v>
      </c>
      <c r="B13" s="20">
        <v>18</v>
      </c>
      <c r="C13" s="23" t="s">
        <v>60</v>
      </c>
      <c r="D13" s="34" t="s">
        <v>47</v>
      </c>
      <c r="E13" s="13">
        <v>4</v>
      </c>
      <c r="F13" s="14">
        <v>3</v>
      </c>
      <c r="G13" s="14">
        <v>15</v>
      </c>
      <c r="H13" s="15">
        <v>0</v>
      </c>
      <c r="I13" s="15">
        <v>18</v>
      </c>
      <c r="J13" s="12">
        <v>18</v>
      </c>
      <c r="K13" s="12">
        <v>0</v>
      </c>
      <c r="L13" s="15">
        <v>14</v>
      </c>
      <c r="M13" s="15">
        <v>0</v>
      </c>
      <c r="N13" s="15">
        <v>1</v>
      </c>
      <c r="O13" s="15">
        <v>2</v>
      </c>
      <c r="P13" s="15">
        <v>1</v>
      </c>
      <c r="Q13" s="12">
        <v>4</v>
      </c>
      <c r="R13" s="12">
        <v>0</v>
      </c>
      <c r="S13" s="12">
        <v>14</v>
      </c>
      <c r="T13" s="15">
        <v>4</v>
      </c>
      <c r="U13" s="15">
        <v>9</v>
      </c>
      <c r="V13" s="15">
        <v>5</v>
      </c>
      <c r="W13" s="12">
        <f>1+1+1+1+1+1+1+1+1+1+1+1+1+1+1+1</f>
        <v>16</v>
      </c>
      <c r="X13" s="12">
        <f>1+1+1+1+1+1+1+1+1</f>
        <v>9</v>
      </c>
      <c r="Y13" s="12">
        <f>1+1+1</f>
        <v>3</v>
      </c>
      <c r="Z13" s="12">
        <f>1+1</f>
        <v>2</v>
      </c>
      <c r="AA13" s="12">
        <f>1+1+1+1+1</f>
        <v>5</v>
      </c>
      <c r="AB13" s="53">
        <f>1+1+1+1+1+1</f>
        <v>6</v>
      </c>
      <c r="IO13" s="1"/>
      <c r="IP13" s="1"/>
    </row>
    <row r="14" spans="1:250" ht="12.75">
      <c r="A14" s="43"/>
      <c r="B14" s="44"/>
      <c r="C14" s="44"/>
      <c r="D14" s="44"/>
      <c r="E14" s="45"/>
      <c r="F14" s="46"/>
      <c r="G14" s="46"/>
      <c r="H14" s="47"/>
      <c r="I14" s="47"/>
      <c r="J14" s="44"/>
      <c r="K14" s="44"/>
      <c r="L14" s="47"/>
      <c r="M14" s="47"/>
      <c r="N14" s="47"/>
      <c r="O14" s="47"/>
      <c r="P14" s="47"/>
      <c r="Q14" s="44"/>
      <c r="R14" s="44"/>
      <c r="S14" s="44"/>
      <c r="T14" s="47"/>
      <c r="U14" s="47"/>
      <c r="V14" s="47"/>
      <c r="W14" s="44"/>
      <c r="X14" s="44"/>
      <c r="Y14" s="44"/>
      <c r="Z14" s="44"/>
      <c r="AA14" s="44"/>
      <c r="AB14" s="44"/>
      <c r="IO14" s="1"/>
      <c r="IP14" s="1"/>
    </row>
    <row r="15" spans="1:250" ht="12.75">
      <c r="A15" s="43"/>
      <c r="B15" s="44"/>
      <c r="C15" s="44"/>
      <c r="D15" s="44"/>
      <c r="E15" s="45"/>
      <c r="F15" s="48" t="s">
        <v>69</v>
      </c>
      <c r="G15" s="48"/>
      <c r="H15" s="48"/>
      <c r="I15" s="48"/>
      <c r="J15" s="48"/>
      <c r="K15" s="48"/>
      <c r="L15" s="48"/>
      <c r="M15" s="48"/>
      <c r="N15" s="48"/>
      <c r="O15" s="48"/>
      <c r="P15" s="47"/>
      <c r="Q15" s="44"/>
      <c r="R15" s="44"/>
      <c r="S15" s="44"/>
      <c r="T15" s="47"/>
      <c r="U15" s="47"/>
      <c r="V15" s="47"/>
      <c r="W15" s="44"/>
      <c r="X15" s="44"/>
      <c r="Y15" s="44"/>
      <c r="Z15" s="44"/>
      <c r="AA15" s="44"/>
      <c r="AB15" s="44"/>
      <c r="IO15" s="1"/>
      <c r="IP15" s="1"/>
    </row>
    <row r="16" spans="1:250" ht="25.5">
      <c r="A16" s="43"/>
      <c r="B16" s="49" t="s">
        <v>29</v>
      </c>
      <c r="C16" s="49"/>
      <c r="D16" s="49"/>
      <c r="E16" s="50"/>
      <c r="F16" s="51"/>
      <c r="G16" s="51"/>
      <c r="H16" s="52"/>
      <c r="I16" s="52"/>
      <c r="J16" s="49"/>
      <c r="K16" s="49"/>
      <c r="L16" s="52"/>
      <c r="M16" s="52"/>
      <c r="N16" s="52"/>
      <c r="O16" s="52"/>
      <c r="P16" s="52"/>
      <c r="Q16" s="49"/>
      <c r="R16" s="49"/>
      <c r="S16" s="49"/>
      <c r="T16" s="52"/>
      <c r="U16" s="52"/>
      <c r="V16" s="52"/>
      <c r="W16" s="49"/>
      <c r="X16" s="49"/>
      <c r="Y16" s="49"/>
      <c r="Z16" s="49"/>
      <c r="AA16" s="49"/>
      <c r="AB16" s="49"/>
      <c r="IO16" s="1"/>
      <c r="IP16" s="1"/>
    </row>
    <row r="17" spans="2:250" ht="12.75">
      <c r="B17" s="3">
        <v>20</v>
      </c>
      <c r="C17" s="3" t="s">
        <v>30</v>
      </c>
      <c r="D17" s="3" t="s">
        <v>31</v>
      </c>
      <c r="E17" s="3">
        <v>4</v>
      </c>
      <c r="F17" s="3">
        <v>15</v>
      </c>
      <c r="G17" s="3">
        <v>5</v>
      </c>
      <c r="H17" s="3">
        <v>5</v>
      </c>
      <c r="I17" s="3">
        <v>15</v>
      </c>
      <c r="J17" s="3">
        <v>20</v>
      </c>
      <c r="K17" s="3">
        <v>0</v>
      </c>
      <c r="L17" s="3">
        <v>5</v>
      </c>
      <c r="M17" s="3">
        <v>5</v>
      </c>
      <c r="N17" s="3">
        <v>5</v>
      </c>
      <c r="O17" s="3">
        <v>5</v>
      </c>
      <c r="P17" s="3">
        <v>0</v>
      </c>
      <c r="Q17" s="3">
        <v>15</v>
      </c>
      <c r="R17" s="3">
        <v>5</v>
      </c>
      <c r="S17" s="3"/>
      <c r="T17" s="3">
        <v>15</v>
      </c>
      <c r="U17" s="3">
        <v>5</v>
      </c>
      <c r="V17" s="3">
        <v>0</v>
      </c>
      <c r="W17" s="3">
        <v>5</v>
      </c>
      <c r="X17" s="3">
        <v>5</v>
      </c>
      <c r="Y17" s="3">
        <v>5</v>
      </c>
      <c r="Z17" s="3">
        <v>5</v>
      </c>
      <c r="AA17" s="3">
        <v>0</v>
      </c>
      <c r="AB17" s="3">
        <v>0</v>
      </c>
      <c r="IO17" s="1"/>
      <c r="IP17" s="1"/>
    </row>
    <row r="18" spans="2:26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</sheetData>
  <sheetProtection selectLockedCells="1" selectUnlockedCells="1"/>
  <mergeCells count="15">
    <mergeCell ref="F15:O15"/>
    <mergeCell ref="A1:C1"/>
    <mergeCell ref="A2:A3"/>
    <mergeCell ref="B2:B3"/>
    <mergeCell ref="C2:C3"/>
    <mergeCell ref="D2:D3"/>
    <mergeCell ref="H2:I2"/>
    <mergeCell ref="W2:AB2"/>
    <mergeCell ref="Q2:S2"/>
    <mergeCell ref="F2:G2"/>
    <mergeCell ref="E2:E3"/>
    <mergeCell ref="D1:AB1"/>
    <mergeCell ref="L2:P2"/>
    <mergeCell ref="J2:K2"/>
    <mergeCell ref="T2:V2"/>
  </mergeCells>
  <printOptions/>
  <pageMargins left="0.25" right="0.25" top="0.75" bottom="0.75" header="0.3" footer="0.3"/>
  <pageSetup firstPageNumber="1" useFirstPageNumber="1" fitToHeight="0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9" sqref="B9"/>
    </sheetView>
  </sheetViews>
  <sheetFormatPr defaultColWidth="11.57421875" defaultRowHeight="12.75"/>
  <cols>
    <col min="1" max="1" width="9.57421875" style="0" customWidth="1"/>
    <col min="2" max="2" width="31.7109375" style="0" customWidth="1"/>
    <col min="3" max="3" width="13.00390625" style="0" customWidth="1"/>
  </cols>
  <sheetData>
    <row r="1" spans="1:3" ht="47.25" customHeight="1">
      <c r="A1" s="42" t="s">
        <v>32</v>
      </c>
      <c r="B1" s="42"/>
      <c r="C1" s="42"/>
    </row>
    <row r="2" spans="1:3" ht="25.5">
      <c r="A2" s="5" t="s">
        <v>1</v>
      </c>
      <c r="B2" s="6" t="s">
        <v>33</v>
      </c>
      <c r="C2" s="6" t="s">
        <v>34</v>
      </c>
    </row>
    <row r="3" spans="1:3" ht="15.75">
      <c r="A3" s="31">
        <v>1</v>
      </c>
      <c r="B3" s="27" t="s">
        <v>62</v>
      </c>
      <c r="C3" s="28">
        <v>1</v>
      </c>
    </row>
    <row r="4" spans="1:3" ht="15.75">
      <c r="A4" s="31">
        <v>2</v>
      </c>
      <c r="B4" s="29" t="s">
        <v>63</v>
      </c>
      <c r="C4" s="28">
        <v>1</v>
      </c>
    </row>
    <row r="5" spans="1:3" ht="15.75">
      <c r="A5" s="31">
        <v>3</v>
      </c>
      <c r="B5" s="29" t="s">
        <v>64</v>
      </c>
      <c r="C5" s="28">
        <v>1</v>
      </c>
    </row>
    <row r="6" spans="1:3" ht="47.25">
      <c r="A6" s="31">
        <v>4</v>
      </c>
      <c r="B6" s="30" t="s">
        <v>65</v>
      </c>
      <c r="C6" s="28">
        <v>1</v>
      </c>
    </row>
    <row r="7" spans="1:3" ht="15.75">
      <c r="A7" s="31">
        <v>5</v>
      </c>
      <c r="B7" s="29" t="s">
        <v>66</v>
      </c>
      <c r="C7" s="28">
        <v>1</v>
      </c>
    </row>
    <row r="8" spans="1:3" ht="15.75">
      <c r="A8" s="31">
        <v>6</v>
      </c>
      <c r="B8" s="29" t="s">
        <v>67</v>
      </c>
      <c r="C8" s="28">
        <v>2</v>
      </c>
    </row>
    <row r="9" spans="1:3" ht="12.75">
      <c r="A9" s="7"/>
      <c r="B9" s="26"/>
      <c r="C9" s="7"/>
    </row>
    <row r="10" spans="1:3" ht="12.75">
      <c r="A10" s="7"/>
      <c r="B10" s="7"/>
      <c r="C10" s="7"/>
    </row>
    <row r="11" spans="1:3" ht="12.75">
      <c r="A11" s="7"/>
      <c r="B11" s="7"/>
      <c r="C11" s="7"/>
    </row>
    <row r="12" spans="1:3" ht="12.75">
      <c r="A12" s="7"/>
      <c r="B12" s="7"/>
      <c r="C12" s="7"/>
    </row>
    <row r="13" spans="1:3" ht="12.75">
      <c r="A13" s="7"/>
      <c r="B13" s="7"/>
      <c r="C13" s="7"/>
    </row>
    <row r="14" spans="1:3" ht="12.75">
      <c r="A14" s="7"/>
      <c r="B14" s="7"/>
      <c r="C14" s="7"/>
    </row>
    <row r="15" spans="1:3" ht="12.75">
      <c r="A15" s="7"/>
      <c r="B15" s="7"/>
      <c r="C15" s="7"/>
    </row>
    <row r="16" spans="1:3" ht="12.75">
      <c r="A16" s="7"/>
      <c r="B16" s="7"/>
      <c r="C16" s="7"/>
    </row>
    <row r="17" spans="1:3" ht="12.75">
      <c r="A17" s="7"/>
      <c r="B17" s="7"/>
      <c r="C17" s="7"/>
    </row>
    <row r="18" spans="1:3" ht="12.75">
      <c r="A18" s="7"/>
      <c r="B18" s="7"/>
      <c r="C18" s="7"/>
    </row>
    <row r="19" spans="1:3" ht="12.75">
      <c r="A19" s="7"/>
      <c r="B19" s="7"/>
      <c r="C19" s="7"/>
    </row>
    <row r="20" spans="1:3" ht="12.75">
      <c r="A20" s="7"/>
      <c r="B20" s="7"/>
      <c r="C20" s="7"/>
    </row>
    <row r="21" spans="1:3" ht="12.75">
      <c r="A21" s="7"/>
      <c r="B21" s="7"/>
      <c r="C21" s="7"/>
    </row>
    <row r="22" spans="1:3" ht="12.75">
      <c r="A22" s="7"/>
      <c r="B22" s="7"/>
      <c r="C22" s="7"/>
    </row>
    <row r="23" spans="1:3" ht="12.75">
      <c r="A23" s="1"/>
      <c r="B23" s="1"/>
      <c r="C23" s="1"/>
    </row>
  </sheetData>
  <sheetProtection selectLockedCells="1" selectUnlockedCells="1"/>
  <mergeCells count="1">
    <mergeCell ref="A1:C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2022-03-14T11:22:33Z</cp:lastPrinted>
  <dcterms:modified xsi:type="dcterms:W3CDTF">2022-03-14T11:26:47Z</dcterms:modified>
  <cp:category/>
  <cp:version/>
  <cp:contentType/>
  <cp:contentStatus/>
</cp:coreProperties>
</file>